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I196" i="1" l="1"/>
  <c r="L196" i="1"/>
  <c r="F196" i="1"/>
  <c r="J196" i="1"/>
  <c r="H196" i="1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<sst xmlns="http://schemas.openxmlformats.org/spreadsheetml/2006/main" count="239" uniqueCount="72">
  <si>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</si>
  <si>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</si>
  <si>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</si>
  <si>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</si>
  <si>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</si>
  <si>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</si>
  <si>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</si>
  <si>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</si>
  <si>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</si>
  <si>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</si>
  <si>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</si>
  <si>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</si>
  <si>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</si>
  <si>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</si>
  <si>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</si>
  <si>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</si>
  <si>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</si>
  <si>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</si>
  <si>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</si>
  <si>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</si>
  <si>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</si>
  <si>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</si>
  <si>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</si>
  <si>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</si>
  <si>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</si>
  <si>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</si>
  <si>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</si>
  <si>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</si>
  <si>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</si>
  <si>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</si>
  <si>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</si>
  <si>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</si>
  <si>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</si>
  <si>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</si>
  <si>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</si>
  <si>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</si>
  <si>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</si>
  <si>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</si>
  <si>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</si>
  <si>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вязкая "Дружба"</t>
  </si>
  <si>
    <t>Какао с молоком</t>
  </si>
  <si>
    <t>Хлеб йодированный</t>
  </si>
  <si>
    <t>Сыр твердый, яблоко свежее</t>
  </si>
  <si>
    <t>Лапшевник с творогом с повидлом</t>
  </si>
  <si>
    <t>Чай с лимоном</t>
  </si>
  <si>
    <t>Яблоко свежее</t>
  </si>
  <si>
    <t>Рыба (минтай), тушеная в томате с овощами и рис отварной</t>
  </si>
  <si>
    <t>Кофейный напиток</t>
  </si>
  <si>
    <t>Салат из белокочанной капусты</t>
  </si>
  <si>
    <t>Чай с сахаром</t>
  </si>
  <si>
    <t>Салат овощной</t>
  </si>
  <si>
    <t>Оладьи из печени, пюре картофельное</t>
  </si>
  <si>
    <t>284;312</t>
  </si>
  <si>
    <t>Яйцо отварное,  макаронные изделия отварные</t>
  </si>
  <si>
    <t>Яблоко свежее, масло сливочное (порциями)</t>
  </si>
  <si>
    <t>338;14</t>
  </si>
  <si>
    <t>яблоко свежее</t>
  </si>
  <si>
    <t>279;309</t>
  </si>
  <si>
    <t>директор</t>
  </si>
  <si>
    <t>260;304</t>
  </si>
  <si>
    <t>270; 312</t>
  </si>
  <si>
    <t xml:space="preserve"> 229; 304</t>
  </si>
  <si>
    <t>МБОУ СОШ №3</t>
  </si>
  <si>
    <t>Золотова И.А.</t>
  </si>
  <si>
    <t xml:space="preserve">Каша манная молочная вязкая </t>
  </si>
  <si>
    <t>Салат из белокочанной капусты с яблоками</t>
  </si>
  <si>
    <t>Котлета мясная в  соусе и пюре картофельное</t>
  </si>
  <si>
    <t>Тефтели мясные со сметаной и макаронные изделия отварные</t>
  </si>
  <si>
    <t xml:space="preserve"> Икра кабачковая</t>
  </si>
  <si>
    <t>Салат из белокочанной капусты с морковью</t>
  </si>
  <si>
    <t>пудинг с творогом и фруктовым соком</t>
  </si>
  <si>
    <t>каша гречневая "Купеческая " ( с мясом и овощами)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</si>
</sst>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N181" sqref="N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62</v>
      </c>
      <c r="D1" s="60"/>
      <c r="E1" s="60"/>
      <c r="F1" s="12" t="s">
        <v>16</v>
      </c>
      <c r="G1" s="2" t="s">
        <v>17</v>
      </c>
      <c r="H1" s="61" t="s">
        <v>58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63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11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64</v>
      </c>
      <c r="F6" s="51">
        <v>180</v>
      </c>
      <c r="G6" s="51">
        <v>8.84</v>
      </c>
      <c r="H6" s="51">
        <v>10.23</v>
      </c>
      <c r="I6" s="53">
        <v>36.08</v>
      </c>
      <c r="J6" s="51">
        <v>265</v>
      </c>
      <c r="K6" s="49">
        <v>175</v>
      </c>
      <c r="L6" s="52">
        <v>26.65</v>
      </c>
    </row>
    <row r="7" spans="1:12" ht="15" x14ac:dyDescent="0.25">
      <c r="A7" s="23"/>
      <c r="B7" s="15"/>
      <c r="C7" s="11"/>
      <c r="D7" s="6"/>
      <c r="E7" s="55"/>
      <c r="F7" s="56"/>
      <c r="G7" s="56"/>
      <c r="H7" s="56"/>
      <c r="I7" s="58"/>
      <c r="J7" s="56"/>
      <c r="K7" s="54"/>
      <c r="L7" s="57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180</v>
      </c>
      <c r="G8" s="56">
        <v>3</v>
      </c>
      <c r="H8" s="56">
        <v>3</v>
      </c>
      <c r="I8" s="58">
        <v>12.64</v>
      </c>
      <c r="J8" s="56">
        <v>87</v>
      </c>
      <c r="K8" s="54">
        <v>382</v>
      </c>
      <c r="L8" s="57">
        <v>13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56">
        <v>40</v>
      </c>
      <c r="G9" s="56">
        <v>3</v>
      </c>
      <c r="H9" s="56">
        <v>1</v>
      </c>
      <c r="I9" s="58">
        <v>21</v>
      </c>
      <c r="J9" s="56">
        <v>105</v>
      </c>
      <c r="K9" s="54"/>
      <c r="L9" s="57">
        <v>2.5</v>
      </c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8"/>
      <c r="J10" s="56"/>
      <c r="K10" s="58"/>
      <c r="L10" s="57"/>
    </row>
    <row r="11" spans="1:12" ht="15" x14ac:dyDescent="0.25">
      <c r="A11" s="23"/>
      <c r="B11" s="15"/>
      <c r="C11" s="11"/>
      <c r="D11" s="6" t="s">
        <v>26</v>
      </c>
      <c r="E11" s="55" t="s">
        <v>42</v>
      </c>
      <c r="F11" s="56">
        <v>100</v>
      </c>
      <c r="G11" s="56">
        <v>4.18</v>
      </c>
      <c r="H11" s="56">
        <v>5.15</v>
      </c>
      <c r="I11" s="58">
        <v>13.41</v>
      </c>
      <c r="J11" s="56">
        <v>88</v>
      </c>
      <c r="K11" s="58">
        <v>338.15</v>
      </c>
      <c r="L11" s="57">
        <v>22.15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19.02</v>
      </c>
      <c r="H13" s="19">
        <f t="shared" si="0"/>
        <v>19.380000000000003</v>
      </c>
      <c r="I13" s="19">
        <f t="shared" si="0"/>
        <v>83.13</v>
      </c>
      <c r="J13" s="19">
        <f t="shared" si="0"/>
        <v>545</v>
      </c>
      <c r="K13" s="25"/>
      <c r="L13" s="19">
        <f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3">G13+G23</f>
        <v>19.02</v>
      </c>
      <c r="H24" s="32">
        <f t="shared" si="3"/>
        <v>19.380000000000003</v>
      </c>
      <c r="I24" s="32">
        <f t="shared" si="3"/>
        <v>83.13</v>
      </c>
      <c r="J24" s="32">
        <f t="shared" si="3"/>
        <v>545</v>
      </c>
      <c r="K24" s="32"/>
      <c r="L24" s="32">
        <f t="shared" ref="L24" si="4">L13+L23</f>
        <v>64.3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66</v>
      </c>
      <c r="F25" s="51">
        <v>210</v>
      </c>
      <c r="G25" s="51">
        <v>8.4600000000000009</v>
      </c>
      <c r="H25" s="51">
        <v>17.28</v>
      </c>
      <c r="I25" s="53">
        <v>23.73</v>
      </c>
      <c r="J25" s="51">
        <v>288</v>
      </c>
      <c r="K25" s="49" t="s">
        <v>60</v>
      </c>
      <c r="L25" s="52">
        <v>48.1</v>
      </c>
    </row>
    <row r="26" spans="1:12" ht="15" x14ac:dyDescent="0.25">
      <c r="A26" s="14"/>
      <c r="B26" s="15"/>
      <c r="C26" s="11"/>
      <c r="D26" s="6"/>
      <c r="E26" s="55"/>
      <c r="F26" s="56"/>
      <c r="G26" s="56"/>
      <c r="H26" s="56"/>
      <c r="I26" s="58"/>
      <c r="J26" s="56"/>
      <c r="K26" s="54"/>
      <c r="L26" s="57"/>
    </row>
    <row r="27" spans="1:12" ht="15" x14ac:dyDescent="0.25">
      <c r="A27" s="14"/>
      <c r="B27" s="15"/>
      <c r="C27" s="11"/>
      <c r="D27" s="7" t="s">
        <v>22</v>
      </c>
      <c r="E27" s="55" t="s">
        <v>49</v>
      </c>
      <c r="F27" s="56">
        <v>200</v>
      </c>
      <c r="G27" s="56">
        <v>0.09</v>
      </c>
      <c r="H27" s="56">
        <v>0.03</v>
      </c>
      <c r="I27" s="58">
        <v>14.64</v>
      </c>
      <c r="J27" s="56">
        <v>55</v>
      </c>
      <c r="K27" s="54">
        <v>376</v>
      </c>
      <c r="L27" s="57">
        <v>2.5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56">
        <v>40</v>
      </c>
      <c r="G28" s="56">
        <v>3.04</v>
      </c>
      <c r="H28" s="56">
        <v>1.1000000000000001</v>
      </c>
      <c r="I28" s="58">
        <v>20.6</v>
      </c>
      <c r="J28" s="56">
        <v>105</v>
      </c>
      <c r="K28" s="54"/>
      <c r="L28" s="57">
        <v>2.5</v>
      </c>
    </row>
    <row r="29" spans="1:12" ht="15" x14ac:dyDescent="0.25">
      <c r="A29" s="14"/>
      <c r="B29" s="15"/>
      <c r="C29" s="11"/>
      <c r="D29" s="7" t="s">
        <v>24</v>
      </c>
      <c r="E29" s="55"/>
      <c r="F29" s="56"/>
      <c r="G29" s="56"/>
      <c r="H29" s="56"/>
      <c r="I29" s="58"/>
      <c r="J29" s="56"/>
      <c r="K29" s="54"/>
      <c r="L29" s="57"/>
    </row>
    <row r="30" spans="1:12" ht="15" x14ac:dyDescent="0.25">
      <c r="A30" s="14"/>
      <c r="B30" s="15"/>
      <c r="C30" s="11"/>
      <c r="D30" s="6" t="s">
        <v>26</v>
      </c>
      <c r="E30" s="55" t="s">
        <v>65</v>
      </c>
      <c r="F30" s="56">
        <v>60</v>
      </c>
      <c r="G30" s="56">
        <v>0.89</v>
      </c>
      <c r="H30" s="56">
        <v>1.06</v>
      </c>
      <c r="I30" s="58">
        <v>2.39</v>
      </c>
      <c r="J30" s="56">
        <v>23</v>
      </c>
      <c r="K30" s="54">
        <v>45</v>
      </c>
      <c r="L30" s="57">
        <v>11.2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12.48</v>
      </c>
      <c r="H32" s="19">
        <f t="shared" ref="H32" si="6">SUM(H25:H31)</f>
        <v>19.470000000000002</v>
      </c>
      <c r="I32" s="19">
        <f t="shared" ref="I32" si="7">SUM(I25:I31)</f>
        <v>61.360000000000007</v>
      </c>
      <c r="J32" s="19">
        <f t="shared" ref="J32:L32" si="8">SUM(J25:J31)</f>
        <v>471</v>
      </c>
      <c r="K32" s="25"/>
      <c r="L32" s="19">
        <f t="shared" si="8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510</v>
      </c>
      <c r="G43" s="32">
        <f t="shared" ref="G43" si="13">G32+G42</f>
        <v>12.48</v>
      </c>
      <c r="H43" s="32">
        <f t="shared" ref="H43" si="14">H32+H42</f>
        <v>19.470000000000002</v>
      </c>
      <c r="I43" s="32">
        <f t="shared" ref="I43" si="15">I32+I42</f>
        <v>61.360000000000007</v>
      </c>
      <c r="J43" s="32">
        <f t="shared" ref="J43:L43" si="16">J32+J42</f>
        <v>471</v>
      </c>
      <c r="K43" s="32"/>
      <c r="L43" s="32">
        <f t="shared" si="16"/>
        <v>64.3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43</v>
      </c>
      <c r="F44" s="51">
        <v>165</v>
      </c>
      <c r="G44" s="51">
        <v>12.24</v>
      </c>
      <c r="H44" s="51">
        <v>10.24</v>
      </c>
      <c r="I44" s="53">
        <v>29.38</v>
      </c>
      <c r="J44" s="51">
        <v>263</v>
      </c>
      <c r="K44" s="49">
        <v>221</v>
      </c>
      <c r="L44" s="52">
        <v>46.8</v>
      </c>
    </row>
    <row r="45" spans="1:12" ht="15" x14ac:dyDescent="0.25">
      <c r="A45" s="23"/>
      <c r="B45" s="15"/>
      <c r="C45" s="11"/>
      <c r="D45" s="6"/>
      <c r="E45" s="55"/>
      <c r="F45" s="56"/>
      <c r="G45" s="56"/>
      <c r="H45" s="56"/>
      <c r="I45" s="58"/>
      <c r="J45" s="56"/>
      <c r="K45" s="54"/>
      <c r="L45" s="57"/>
    </row>
    <row r="46" spans="1:12" ht="15" x14ac:dyDescent="0.25">
      <c r="A46" s="23"/>
      <c r="B46" s="15"/>
      <c r="C46" s="11"/>
      <c r="D46" s="7" t="s">
        <v>22</v>
      </c>
      <c r="E46" s="55" t="s">
        <v>44</v>
      </c>
      <c r="F46" s="56">
        <v>207</v>
      </c>
      <c r="G46" s="56">
        <v>0</v>
      </c>
      <c r="H46" s="56">
        <v>0</v>
      </c>
      <c r="I46" s="58">
        <v>16.829999999999998</v>
      </c>
      <c r="J46" s="56">
        <v>69</v>
      </c>
      <c r="K46" s="54">
        <v>377</v>
      </c>
      <c r="L46" s="57">
        <v>5</v>
      </c>
    </row>
    <row r="47" spans="1:12" ht="15" x14ac:dyDescent="0.25">
      <c r="A47" s="23"/>
      <c r="B47" s="15"/>
      <c r="C47" s="11"/>
      <c r="D47" s="7" t="s">
        <v>23</v>
      </c>
      <c r="E47" s="55" t="s">
        <v>41</v>
      </c>
      <c r="F47" s="56">
        <v>40</v>
      </c>
      <c r="G47" s="56">
        <v>3</v>
      </c>
      <c r="H47" s="56">
        <v>1</v>
      </c>
      <c r="I47" s="58">
        <v>21</v>
      </c>
      <c r="J47" s="56">
        <v>101</v>
      </c>
      <c r="K47" s="54"/>
      <c r="L47" s="57">
        <v>2.5</v>
      </c>
    </row>
    <row r="48" spans="1:12" ht="15" x14ac:dyDescent="0.25">
      <c r="A48" s="23"/>
      <c r="B48" s="15"/>
      <c r="C48" s="11"/>
      <c r="D48" s="7" t="s">
        <v>24</v>
      </c>
      <c r="E48" s="55" t="s">
        <v>45</v>
      </c>
      <c r="F48" s="56">
        <v>90</v>
      </c>
      <c r="G48" s="56">
        <v>0.36</v>
      </c>
      <c r="H48" s="56">
        <v>0.35</v>
      </c>
      <c r="I48" s="58">
        <v>13.41</v>
      </c>
      <c r="J48" s="56">
        <v>52</v>
      </c>
      <c r="K48" s="54">
        <v>338</v>
      </c>
      <c r="L48" s="57">
        <v>10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7">SUM(G44:G50)</f>
        <v>15.6</v>
      </c>
      <c r="H51" s="19">
        <f t="shared" ref="H51" si="18">SUM(H44:H50)</f>
        <v>11.59</v>
      </c>
      <c r="I51" s="19">
        <f t="shared" ref="I51" si="19">SUM(I44:I50)</f>
        <v>80.61999999999999</v>
      </c>
      <c r="J51" s="19">
        <f t="shared" ref="J51:L51" si="20">SUM(J44:J50)</f>
        <v>485</v>
      </c>
      <c r="K51" s="25"/>
      <c r="L51" s="19">
        <f t="shared" si="20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502</v>
      </c>
      <c r="G62" s="32">
        <f t="shared" ref="G62" si="25">G51+G61</f>
        <v>15.6</v>
      </c>
      <c r="H62" s="32">
        <f t="shared" ref="H62" si="26">H51+H61</f>
        <v>11.59</v>
      </c>
      <c r="I62" s="32">
        <f t="shared" ref="I62" si="27">I51+I61</f>
        <v>80.61999999999999</v>
      </c>
      <c r="J62" s="32">
        <f t="shared" ref="J62:L62" si="28">J51+J61</f>
        <v>485</v>
      </c>
      <c r="K62" s="32"/>
      <c r="L62" s="32">
        <f t="shared" si="28"/>
        <v>64.3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46</v>
      </c>
      <c r="F63" s="51">
        <v>250</v>
      </c>
      <c r="G63" s="51">
        <v>13.18</v>
      </c>
      <c r="H63" s="51">
        <v>4.99</v>
      </c>
      <c r="I63" s="53">
        <v>38.56</v>
      </c>
      <c r="J63" s="51">
        <v>300</v>
      </c>
      <c r="K63" s="39" t="s">
        <v>61</v>
      </c>
      <c r="L63" s="52">
        <v>45.4</v>
      </c>
    </row>
    <row r="64" spans="1:12" ht="15" x14ac:dyDescent="0.25">
      <c r="A64" s="23"/>
      <c r="B64" s="15"/>
      <c r="C64" s="11"/>
      <c r="D64" s="6"/>
      <c r="E64" s="55"/>
      <c r="F64" s="56"/>
      <c r="G64" s="56"/>
      <c r="H64" s="56"/>
      <c r="I64" s="58"/>
      <c r="J64" s="56"/>
      <c r="K64" s="42"/>
      <c r="L64" s="57"/>
    </row>
    <row r="65" spans="1:12" ht="15" x14ac:dyDescent="0.25">
      <c r="A65" s="23"/>
      <c r="B65" s="15"/>
      <c r="C65" s="11"/>
      <c r="D65" s="7" t="s">
        <v>22</v>
      </c>
      <c r="E65" s="55" t="s">
        <v>47</v>
      </c>
      <c r="F65" s="56">
        <v>180</v>
      </c>
      <c r="G65" s="56">
        <v>0</v>
      </c>
      <c r="H65" s="56">
        <v>0</v>
      </c>
      <c r="I65" s="58">
        <v>4.09</v>
      </c>
      <c r="J65" s="56">
        <v>20</v>
      </c>
      <c r="K65" s="42">
        <v>382</v>
      </c>
      <c r="L65" s="57">
        <v>6.3</v>
      </c>
    </row>
    <row r="66" spans="1:12" ht="15" x14ac:dyDescent="0.25">
      <c r="A66" s="23"/>
      <c r="B66" s="15"/>
      <c r="C66" s="11"/>
      <c r="D66" s="7" t="s">
        <v>23</v>
      </c>
      <c r="E66" s="55" t="s">
        <v>41</v>
      </c>
      <c r="F66" s="56">
        <v>40</v>
      </c>
      <c r="G66" s="56">
        <v>3.04</v>
      </c>
      <c r="H66" s="56">
        <v>1.1000000000000001</v>
      </c>
      <c r="I66" s="58">
        <v>20.6</v>
      </c>
      <c r="J66" s="56">
        <v>105</v>
      </c>
      <c r="K66" s="42"/>
      <c r="L66" s="57">
        <v>2.5</v>
      </c>
    </row>
    <row r="67" spans="1:12" ht="15" x14ac:dyDescent="0.25">
      <c r="A67" s="23"/>
      <c r="B67" s="15"/>
      <c r="C67" s="11"/>
      <c r="D67" s="7" t="s">
        <v>24</v>
      </c>
      <c r="E67" s="55"/>
      <c r="F67" s="56"/>
      <c r="G67" s="56"/>
      <c r="H67" s="56"/>
      <c r="I67" s="58"/>
      <c r="J67" s="56"/>
      <c r="K67" s="42"/>
      <c r="L67" s="57"/>
    </row>
    <row r="68" spans="1:12" ht="15" x14ac:dyDescent="0.25">
      <c r="A68" s="23"/>
      <c r="B68" s="15"/>
      <c r="C68" s="11"/>
      <c r="D68" s="6" t="s">
        <v>26</v>
      </c>
      <c r="E68" s="55" t="s">
        <v>48</v>
      </c>
      <c r="F68" s="56">
        <v>60</v>
      </c>
      <c r="G68" s="56">
        <v>0.87</v>
      </c>
      <c r="H68" s="56">
        <v>2.69</v>
      </c>
      <c r="I68" s="58">
        <v>5.13</v>
      </c>
      <c r="J68" s="56">
        <v>48</v>
      </c>
      <c r="K68" s="42">
        <v>45</v>
      </c>
      <c r="L68" s="57">
        <v>10.1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29">SUM(G63:G69)</f>
        <v>17.09</v>
      </c>
      <c r="H70" s="19">
        <f t="shared" ref="H70" si="30">SUM(H63:H69)</f>
        <v>8.7799999999999994</v>
      </c>
      <c r="I70" s="19">
        <f t="shared" ref="I70" si="31">SUM(I63:I69)</f>
        <v>68.38000000000001</v>
      </c>
      <c r="J70" s="19">
        <f t="shared" ref="J70:L70" si="32">SUM(J63:J69)</f>
        <v>473</v>
      </c>
      <c r="K70" s="25"/>
      <c r="L70" s="19">
        <f t="shared" si="32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530</v>
      </c>
      <c r="G81" s="32">
        <f t="shared" ref="G81" si="37">G70+G80</f>
        <v>17.09</v>
      </c>
      <c r="H81" s="32">
        <f t="shared" ref="H81" si="38">H70+H80</f>
        <v>8.7799999999999994</v>
      </c>
      <c r="I81" s="32">
        <f t="shared" ref="I81" si="39">I70+I80</f>
        <v>68.38000000000001</v>
      </c>
      <c r="J81" s="32">
        <f t="shared" ref="J81:L81" si="40">J70+J80</f>
        <v>473</v>
      </c>
      <c r="K81" s="32"/>
      <c r="L81" s="32">
        <f t="shared" si="40"/>
        <v>64.3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67</v>
      </c>
      <c r="F82" s="51">
        <v>230</v>
      </c>
      <c r="G82" s="51">
        <v>16.32</v>
      </c>
      <c r="H82" s="51">
        <v>13.12</v>
      </c>
      <c r="I82" s="53">
        <v>43.46</v>
      </c>
      <c r="J82" s="51">
        <v>336</v>
      </c>
      <c r="K82" s="39" t="s">
        <v>57</v>
      </c>
      <c r="L82" s="52">
        <v>49.97</v>
      </c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8"/>
      <c r="J83" s="56"/>
      <c r="K83" s="42"/>
      <c r="L83" s="57"/>
    </row>
    <row r="84" spans="1:12" ht="15" x14ac:dyDescent="0.25">
      <c r="A84" s="23"/>
      <c r="B84" s="15"/>
      <c r="C84" s="11"/>
      <c r="D84" s="7" t="s">
        <v>22</v>
      </c>
      <c r="E84" s="55" t="s">
        <v>49</v>
      </c>
      <c r="F84" s="56">
        <v>180</v>
      </c>
      <c r="G84" s="56">
        <v>0.08</v>
      </c>
      <c r="H84" s="56">
        <v>1.88</v>
      </c>
      <c r="I84" s="58">
        <v>33.32</v>
      </c>
      <c r="J84" s="56">
        <v>50</v>
      </c>
      <c r="K84" s="42">
        <v>376</v>
      </c>
      <c r="L84" s="57">
        <v>2.25</v>
      </c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56">
        <v>40</v>
      </c>
      <c r="G85" s="56">
        <v>3.04</v>
      </c>
      <c r="H85" s="56">
        <v>1.1000000000000001</v>
      </c>
      <c r="I85" s="58">
        <v>13.18</v>
      </c>
      <c r="J85" s="56">
        <v>105</v>
      </c>
      <c r="K85" s="42"/>
      <c r="L85" s="57">
        <v>2.5</v>
      </c>
    </row>
    <row r="86" spans="1:12" ht="15" x14ac:dyDescent="0.25">
      <c r="A86" s="23"/>
      <c r="B86" s="15"/>
      <c r="C86" s="11"/>
      <c r="D86" s="7" t="s">
        <v>24</v>
      </c>
      <c r="E86" s="55"/>
      <c r="F86" s="56"/>
      <c r="G86" s="56"/>
      <c r="H86" s="56"/>
      <c r="I86" s="58"/>
      <c r="J86" s="56"/>
      <c r="K86" s="42"/>
      <c r="L86" s="57"/>
    </row>
    <row r="87" spans="1:12" ht="15" x14ac:dyDescent="0.25">
      <c r="A87" s="23"/>
      <c r="B87" s="15"/>
      <c r="C87" s="11"/>
      <c r="D87" s="6" t="s">
        <v>26</v>
      </c>
      <c r="E87" s="55" t="s">
        <v>50</v>
      </c>
      <c r="F87" s="56">
        <v>60</v>
      </c>
      <c r="G87" s="56">
        <v>0.97</v>
      </c>
      <c r="H87" s="56">
        <v>1.94</v>
      </c>
      <c r="I87" s="58">
        <v>3.33</v>
      </c>
      <c r="J87" s="56">
        <v>35</v>
      </c>
      <c r="K87" s="42">
        <v>43</v>
      </c>
      <c r="L87" s="57">
        <v>9.58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1">SUM(G82:G88)</f>
        <v>20.409999999999997</v>
      </c>
      <c r="H89" s="19">
        <f t="shared" ref="H89" si="42">SUM(H82:H88)</f>
        <v>18.040000000000003</v>
      </c>
      <c r="I89" s="19">
        <f t="shared" ref="I89" si="43">SUM(I82:I88)</f>
        <v>93.29</v>
      </c>
      <c r="J89" s="19">
        <f t="shared" ref="J89:L89" si="44">SUM(J82:J88)</f>
        <v>526</v>
      </c>
      <c r="K89" s="25"/>
      <c r="L89" s="19">
        <f t="shared" si="44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49">G89+G99</f>
        <v>20.409999999999997</v>
      </c>
      <c r="H100" s="32">
        <f t="shared" ref="H100" si="50">H89+H99</f>
        <v>18.040000000000003</v>
      </c>
      <c r="I100" s="32">
        <f t="shared" ref="I100" si="51">I89+I99</f>
        <v>93.29</v>
      </c>
      <c r="J100" s="32">
        <f t="shared" ref="J100:L100" si="52">J89+J99</f>
        <v>526</v>
      </c>
      <c r="K100" s="32"/>
      <c r="L100" s="32">
        <f t="shared" si="52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51">
        <v>190</v>
      </c>
      <c r="G101" s="51">
        <v>10.220000000000001</v>
      </c>
      <c r="H101" s="51">
        <v>6.48</v>
      </c>
      <c r="I101" s="53">
        <v>33.6</v>
      </c>
      <c r="J101" s="51">
        <v>244</v>
      </c>
      <c r="K101" s="49">
        <v>309</v>
      </c>
      <c r="L101" s="52">
        <v>29.45</v>
      </c>
    </row>
    <row r="102" spans="1:12" ht="15" x14ac:dyDescent="0.25">
      <c r="A102" s="23"/>
      <c r="B102" s="15"/>
      <c r="C102" s="11"/>
      <c r="D102" s="6"/>
      <c r="E102" s="55"/>
      <c r="F102" s="56"/>
      <c r="G102" s="56"/>
      <c r="H102" s="56"/>
      <c r="I102" s="58"/>
      <c r="J102" s="56"/>
      <c r="K102" s="54"/>
      <c r="L102" s="57"/>
    </row>
    <row r="103" spans="1:12" ht="15" x14ac:dyDescent="0.25">
      <c r="A103" s="23"/>
      <c r="B103" s="15"/>
      <c r="C103" s="11"/>
      <c r="D103" s="7" t="s">
        <v>22</v>
      </c>
      <c r="E103" s="55" t="s">
        <v>44</v>
      </c>
      <c r="F103" s="56">
        <v>207</v>
      </c>
      <c r="G103" s="56">
        <v>0.05</v>
      </c>
      <c r="H103" s="56">
        <v>0</v>
      </c>
      <c r="I103" s="58">
        <v>9.1999999999999993</v>
      </c>
      <c r="J103" s="56">
        <v>69</v>
      </c>
      <c r="K103" s="54">
        <v>377</v>
      </c>
      <c r="L103" s="57">
        <v>4.5</v>
      </c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56">
        <v>50</v>
      </c>
      <c r="G104" s="56">
        <v>3</v>
      </c>
      <c r="H104" s="56">
        <v>1</v>
      </c>
      <c r="I104" s="58">
        <v>21</v>
      </c>
      <c r="J104" s="56">
        <v>111</v>
      </c>
      <c r="K104" s="54"/>
      <c r="L104" s="57">
        <v>2.5</v>
      </c>
    </row>
    <row r="105" spans="1:12" ht="15" x14ac:dyDescent="0.25">
      <c r="A105" s="23"/>
      <c r="B105" s="15"/>
      <c r="C105" s="11"/>
      <c r="D105" s="7" t="s">
        <v>24</v>
      </c>
      <c r="E105" s="55" t="s">
        <v>68</v>
      </c>
      <c r="F105" s="56">
        <v>60</v>
      </c>
      <c r="G105" s="56">
        <v>0.53</v>
      </c>
      <c r="H105" s="56">
        <v>0.95</v>
      </c>
      <c r="I105" s="58">
        <v>14.39</v>
      </c>
      <c r="J105" s="56">
        <v>84</v>
      </c>
      <c r="K105" s="54">
        <v>338</v>
      </c>
      <c r="L105" s="57">
        <v>27.85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3">SUM(G101:G107)</f>
        <v>13.8</v>
      </c>
      <c r="H108" s="19">
        <f t="shared" si="53"/>
        <v>8.43</v>
      </c>
      <c r="I108" s="19">
        <f t="shared" si="53"/>
        <v>78.19</v>
      </c>
      <c r="J108" s="19">
        <f t="shared" si="53"/>
        <v>508</v>
      </c>
      <c r="K108" s="25"/>
      <c r="L108" s="19">
        <f t="shared" ref="L108" si="54">SUM(L101:L107)</f>
        <v>64.300000000000011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507</v>
      </c>
      <c r="G119" s="32">
        <f t="shared" ref="G119" si="57">G108+G118</f>
        <v>13.8</v>
      </c>
      <c r="H119" s="32">
        <f t="shared" ref="H119" si="58">H108+H118</f>
        <v>8.43</v>
      </c>
      <c r="I119" s="32">
        <f t="shared" ref="I119" si="59">I108+I118</f>
        <v>78.19</v>
      </c>
      <c r="J119" s="32">
        <f t="shared" ref="J119:L119" si="60">J108+J118</f>
        <v>508</v>
      </c>
      <c r="K119" s="32"/>
      <c r="L119" s="32">
        <f t="shared" si="60"/>
        <v>64.300000000000011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51</v>
      </c>
      <c r="F120" s="51">
        <v>220</v>
      </c>
      <c r="G120" s="51">
        <v>16.45</v>
      </c>
      <c r="H120" s="51">
        <v>14.79</v>
      </c>
      <c r="I120" s="53">
        <v>22.02</v>
      </c>
      <c r="J120" s="51">
        <v>287</v>
      </c>
      <c r="K120" s="49" t="s">
        <v>52</v>
      </c>
      <c r="L120" s="52">
        <v>44.21</v>
      </c>
    </row>
    <row r="121" spans="1:12" ht="15" x14ac:dyDescent="0.25">
      <c r="A121" s="14"/>
      <c r="B121" s="15"/>
      <c r="C121" s="11"/>
      <c r="D121" s="6"/>
      <c r="E121" s="55"/>
      <c r="F121" s="56"/>
      <c r="G121" s="56"/>
      <c r="H121" s="56"/>
      <c r="I121" s="58"/>
      <c r="J121" s="56"/>
      <c r="K121" s="54"/>
      <c r="L121" s="57"/>
    </row>
    <row r="122" spans="1:12" ht="15" x14ac:dyDescent="0.25">
      <c r="A122" s="14"/>
      <c r="B122" s="15"/>
      <c r="C122" s="11"/>
      <c r="D122" s="7" t="s">
        <v>22</v>
      </c>
      <c r="E122" s="55" t="s">
        <v>49</v>
      </c>
      <c r="F122" s="56">
        <v>180</v>
      </c>
      <c r="G122" s="56">
        <v>0</v>
      </c>
      <c r="H122" s="56">
        <v>0</v>
      </c>
      <c r="I122" s="58">
        <v>13.18</v>
      </c>
      <c r="J122" s="56">
        <v>50</v>
      </c>
      <c r="K122" s="54">
        <v>376</v>
      </c>
      <c r="L122" s="57">
        <v>2.25</v>
      </c>
    </row>
    <row r="123" spans="1:12" ht="15" x14ac:dyDescent="0.25">
      <c r="A123" s="14"/>
      <c r="B123" s="15"/>
      <c r="C123" s="11"/>
      <c r="D123" s="7" t="s">
        <v>23</v>
      </c>
      <c r="E123" s="55" t="s">
        <v>41</v>
      </c>
      <c r="F123" s="56">
        <v>40</v>
      </c>
      <c r="G123" s="56">
        <v>3.04</v>
      </c>
      <c r="H123" s="56">
        <v>1</v>
      </c>
      <c r="I123" s="58">
        <v>20.6</v>
      </c>
      <c r="J123" s="56">
        <v>105</v>
      </c>
      <c r="K123" s="54"/>
      <c r="L123" s="57">
        <v>2.5</v>
      </c>
    </row>
    <row r="124" spans="1:12" ht="15" x14ac:dyDescent="0.25">
      <c r="A124" s="14"/>
      <c r="B124" s="15"/>
      <c r="C124" s="11"/>
      <c r="D124" s="7" t="s">
        <v>24</v>
      </c>
      <c r="E124" s="55"/>
      <c r="F124" s="56"/>
      <c r="G124" s="56"/>
      <c r="H124" s="56"/>
      <c r="I124" s="58"/>
      <c r="J124" s="56"/>
      <c r="K124" s="54"/>
      <c r="L124" s="57"/>
    </row>
    <row r="125" spans="1:12" ht="15" x14ac:dyDescent="0.25">
      <c r="A125" s="14"/>
      <c r="B125" s="15"/>
      <c r="C125" s="11"/>
      <c r="D125" s="6" t="s">
        <v>26</v>
      </c>
      <c r="E125" s="55" t="s">
        <v>69</v>
      </c>
      <c r="F125" s="56">
        <v>60</v>
      </c>
      <c r="G125" s="56">
        <v>0.43</v>
      </c>
      <c r="H125" s="56">
        <v>3.22</v>
      </c>
      <c r="I125" s="58">
        <v>1.35</v>
      </c>
      <c r="J125" s="56">
        <v>36</v>
      </c>
      <c r="K125" s="54">
        <v>71</v>
      </c>
      <c r="L125" s="57">
        <v>15.34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1">SUM(G120:G126)</f>
        <v>19.919999999999998</v>
      </c>
      <c r="H127" s="19">
        <f t="shared" si="61"/>
        <v>19.009999999999998</v>
      </c>
      <c r="I127" s="19">
        <f t="shared" si="61"/>
        <v>57.150000000000006</v>
      </c>
      <c r="J127" s="19">
        <f t="shared" si="61"/>
        <v>478</v>
      </c>
      <c r="K127" s="25"/>
      <c r="L127" s="19">
        <f t="shared" ref="L127" si="62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5">G127+G137</f>
        <v>19.919999999999998</v>
      </c>
      <c r="H138" s="32">
        <f t="shared" ref="H138" si="66">H127+H137</f>
        <v>19.009999999999998</v>
      </c>
      <c r="I138" s="32">
        <f t="shared" ref="I138" si="67">I127+I137</f>
        <v>57.150000000000006</v>
      </c>
      <c r="J138" s="32">
        <f t="shared" ref="J138:L138" si="68">J127+J137</f>
        <v>478</v>
      </c>
      <c r="K138" s="32"/>
      <c r="L138" s="32">
        <f t="shared" si="68"/>
        <v>64.3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39</v>
      </c>
      <c r="F139" s="51">
        <v>180</v>
      </c>
      <c r="G139" s="51">
        <v>6.25</v>
      </c>
      <c r="H139" s="51">
        <v>4.26</v>
      </c>
      <c r="I139" s="53">
        <v>37.56</v>
      </c>
      <c r="J139" s="51">
        <v>192</v>
      </c>
      <c r="K139" s="49">
        <v>174</v>
      </c>
      <c r="L139" s="52">
        <v>30</v>
      </c>
    </row>
    <row r="140" spans="1:12" ht="15" x14ac:dyDescent="0.25">
      <c r="A140" s="23"/>
      <c r="B140" s="15"/>
      <c r="C140" s="11"/>
      <c r="D140" s="6"/>
      <c r="E140" s="55"/>
      <c r="F140" s="56"/>
      <c r="G140" s="56"/>
      <c r="H140" s="56"/>
      <c r="I140" s="58"/>
      <c r="J140" s="56"/>
      <c r="K140" s="54"/>
      <c r="L140" s="57"/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180</v>
      </c>
      <c r="G141" s="56">
        <v>2.78</v>
      </c>
      <c r="H141" s="56">
        <v>2.82</v>
      </c>
      <c r="I141" s="58">
        <v>12.64</v>
      </c>
      <c r="J141" s="56">
        <v>87</v>
      </c>
      <c r="K141" s="54">
        <v>382</v>
      </c>
      <c r="L141" s="57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41</v>
      </c>
      <c r="F142" s="56">
        <v>40</v>
      </c>
      <c r="G142" s="56">
        <v>3.04</v>
      </c>
      <c r="H142" s="56">
        <v>1</v>
      </c>
      <c r="I142" s="58">
        <v>20.6</v>
      </c>
      <c r="J142" s="56">
        <v>105</v>
      </c>
      <c r="K142" s="54"/>
      <c r="L142" s="57">
        <v>2.5</v>
      </c>
    </row>
    <row r="143" spans="1:12" ht="15" x14ac:dyDescent="0.25">
      <c r="A143" s="23"/>
      <c r="B143" s="15"/>
      <c r="C143" s="11"/>
      <c r="D143" s="7" t="s">
        <v>24</v>
      </c>
      <c r="E143" s="55" t="s">
        <v>54</v>
      </c>
      <c r="F143" s="56">
        <v>110</v>
      </c>
      <c r="G143" s="56">
        <v>0.45</v>
      </c>
      <c r="H143" s="56">
        <v>8.15</v>
      </c>
      <c r="I143" s="58">
        <v>13.51</v>
      </c>
      <c r="J143" s="56">
        <v>120</v>
      </c>
      <c r="K143" s="54" t="s">
        <v>55</v>
      </c>
      <c r="L143" s="57">
        <v>18.8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9">SUM(G139:G145)</f>
        <v>12.52</v>
      </c>
      <c r="H146" s="19">
        <f t="shared" si="69"/>
        <v>16.23</v>
      </c>
      <c r="I146" s="19">
        <f t="shared" si="69"/>
        <v>84.310000000000016</v>
      </c>
      <c r="J146" s="19">
        <f t="shared" si="69"/>
        <v>504</v>
      </c>
      <c r="K146" s="25"/>
      <c r="L146" s="19">
        <f t="shared" ref="L146" si="70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510</v>
      </c>
      <c r="G157" s="32">
        <f t="shared" ref="G157" si="73">G146+G156</f>
        <v>12.52</v>
      </c>
      <c r="H157" s="32">
        <f t="shared" ref="H157" si="74">H146+H156</f>
        <v>16.23</v>
      </c>
      <c r="I157" s="32">
        <f t="shared" ref="I157" si="75">I146+I156</f>
        <v>84.310000000000016</v>
      </c>
      <c r="J157" s="32">
        <f t="shared" ref="J157:L157" si="76">J146+J156</f>
        <v>504</v>
      </c>
      <c r="K157" s="32"/>
      <c r="L157" s="32">
        <f t="shared" si="76"/>
        <v>64.3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70</v>
      </c>
      <c r="F158" s="51">
        <v>180</v>
      </c>
      <c r="G158" s="51">
        <v>8.31</v>
      </c>
      <c r="H158" s="51">
        <v>7.55</v>
      </c>
      <c r="I158" s="53">
        <v>42.99</v>
      </c>
      <c r="J158" s="51">
        <v>293</v>
      </c>
      <c r="K158" s="49">
        <v>223</v>
      </c>
      <c r="L158" s="52">
        <v>45.5</v>
      </c>
    </row>
    <row r="159" spans="1:12" ht="15" x14ac:dyDescent="0.25">
      <c r="A159" s="23"/>
      <c r="B159" s="15"/>
      <c r="C159" s="11"/>
      <c r="D159" s="6"/>
      <c r="E159" s="55"/>
      <c r="F159" s="56"/>
      <c r="G159" s="56"/>
      <c r="H159" s="56"/>
      <c r="I159" s="58"/>
      <c r="J159" s="56"/>
      <c r="K159" s="54"/>
      <c r="L159" s="57"/>
    </row>
    <row r="160" spans="1:12" ht="15" x14ac:dyDescent="0.25">
      <c r="A160" s="23"/>
      <c r="B160" s="15"/>
      <c r="C160" s="11"/>
      <c r="D160" s="7" t="s">
        <v>22</v>
      </c>
      <c r="E160" s="55" t="s">
        <v>47</v>
      </c>
      <c r="F160" s="56">
        <v>180</v>
      </c>
      <c r="G160" s="56">
        <v>0.38</v>
      </c>
      <c r="H160" s="56">
        <v>0</v>
      </c>
      <c r="I160" s="58">
        <v>4.09</v>
      </c>
      <c r="J160" s="56">
        <v>20</v>
      </c>
      <c r="K160" s="54">
        <v>382</v>
      </c>
      <c r="L160" s="57">
        <v>6.3</v>
      </c>
    </row>
    <row r="161" spans="1:12" ht="15" x14ac:dyDescent="0.25">
      <c r="A161" s="23"/>
      <c r="B161" s="15"/>
      <c r="C161" s="11"/>
      <c r="D161" s="7" t="s">
        <v>23</v>
      </c>
      <c r="E161" s="55" t="s">
        <v>41</v>
      </c>
      <c r="F161" s="56">
        <v>40</v>
      </c>
      <c r="G161" s="56">
        <v>3.04</v>
      </c>
      <c r="H161" s="56">
        <v>1</v>
      </c>
      <c r="I161" s="58">
        <v>20.059999999999999</v>
      </c>
      <c r="J161" s="56">
        <v>105</v>
      </c>
      <c r="K161" s="54"/>
      <c r="L161" s="57">
        <v>2.5</v>
      </c>
    </row>
    <row r="162" spans="1:12" ht="15" x14ac:dyDescent="0.25">
      <c r="A162" s="23"/>
      <c r="B162" s="15"/>
      <c r="C162" s="11"/>
      <c r="D162" s="7" t="s">
        <v>24</v>
      </c>
      <c r="E162" s="55" t="s">
        <v>56</v>
      </c>
      <c r="F162" s="56">
        <v>100</v>
      </c>
      <c r="G162" s="56">
        <v>0.38</v>
      </c>
      <c r="H162" s="56">
        <v>0.35</v>
      </c>
      <c r="I162" s="58">
        <v>13.41</v>
      </c>
      <c r="J162" s="56">
        <v>52</v>
      </c>
      <c r="K162" s="54">
        <v>338</v>
      </c>
      <c r="L162" s="57">
        <v>10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7">SUM(G158:G164)</f>
        <v>12.110000000000001</v>
      </c>
      <c r="H165" s="19">
        <f t="shared" si="77"/>
        <v>8.9</v>
      </c>
      <c r="I165" s="19">
        <f t="shared" si="77"/>
        <v>80.55</v>
      </c>
      <c r="J165" s="19">
        <f t="shared" si="77"/>
        <v>470</v>
      </c>
      <c r="K165" s="25"/>
      <c r="L165" s="19">
        <f t="shared" ref="L165" si="78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1">G165+G175</f>
        <v>12.110000000000001</v>
      </c>
      <c r="H176" s="32">
        <f t="shared" ref="H176" si="82">H165+H175</f>
        <v>8.9</v>
      </c>
      <c r="I176" s="32">
        <f t="shared" ref="I176" si="83">I165+I175</f>
        <v>80.55</v>
      </c>
      <c r="J176" s="32">
        <f t="shared" ref="J176:L176" si="84">J165+J175</f>
        <v>470</v>
      </c>
      <c r="K176" s="32"/>
      <c r="L176" s="32">
        <f t="shared" si="84"/>
        <v>64.3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71</v>
      </c>
      <c r="F177" s="51">
        <v>200</v>
      </c>
      <c r="G177" s="51">
        <v>17.649999999999999</v>
      </c>
      <c r="H177" s="51">
        <v>18.18</v>
      </c>
      <c r="I177" s="53">
        <v>35.64</v>
      </c>
      <c r="J177" s="51">
        <v>268</v>
      </c>
      <c r="K177" s="49" t="s">
        <v>59</v>
      </c>
      <c r="L177" s="52">
        <v>49.2</v>
      </c>
    </row>
    <row r="178" spans="1:12" ht="15" x14ac:dyDescent="0.25">
      <c r="A178" s="23"/>
      <c r="B178" s="15"/>
      <c r="C178" s="11"/>
      <c r="D178" s="6"/>
      <c r="E178" s="55"/>
      <c r="F178" s="56"/>
      <c r="G178" s="56"/>
      <c r="H178" s="56"/>
      <c r="I178" s="58"/>
      <c r="J178" s="56"/>
      <c r="K178" s="54"/>
      <c r="L178" s="57"/>
    </row>
    <row r="179" spans="1:12" ht="15" x14ac:dyDescent="0.25">
      <c r="A179" s="23"/>
      <c r="B179" s="15"/>
      <c r="C179" s="11"/>
      <c r="D179" s="7" t="s">
        <v>22</v>
      </c>
      <c r="E179" s="55" t="s">
        <v>49</v>
      </c>
      <c r="F179" s="56">
        <v>200</v>
      </c>
      <c r="G179" s="56">
        <v>0.09</v>
      </c>
      <c r="H179" s="56">
        <v>0.03</v>
      </c>
      <c r="I179" s="58">
        <v>14.64</v>
      </c>
      <c r="J179" s="56">
        <v>55</v>
      </c>
      <c r="K179" s="54">
        <v>376</v>
      </c>
      <c r="L179" s="57">
        <v>2.5</v>
      </c>
    </row>
    <row r="180" spans="1:12" ht="15" x14ac:dyDescent="0.25">
      <c r="A180" s="23"/>
      <c r="B180" s="15"/>
      <c r="C180" s="11"/>
      <c r="D180" s="7" t="s">
        <v>23</v>
      </c>
      <c r="E180" s="55" t="s">
        <v>41</v>
      </c>
      <c r="F180" s="56">
        <v>40</v>
      </c>
      <c r="G180" s="56">
        <v>3.04</v>
      </c>
      <c r="H180" s="56">
        <v>1.1000000000000001</v>
      </c>
      <c r="I180" s="58">
        <v>20.6</v>
      </c>
      <c r="J180" s="56">
        <v>105</v>
      </c>
      <c r="K180" s="54"/>
      <c r="L180" s="57">
        <v>2.5</v>
      </c>
    </row>
    <row r="181" spans="1:12" ht="15" x14ac:dyDescent="0.25">
      <c r="A181" s="23"/>
      <c r="B181" s="15"/>
      <c r="C181" s="11"/>
      <c r="D181" s="7" t="s">
        <v>24</v>
      </c>
      <c r="E181" s="55"/>
      <c r="F181" s="56"/>
      <c r="G181" s="56"/>
      <c r="H181" s="56"/>
      <c r="I181" s="58"/>
      <c r="J181" s="56"/>
      <c r="K181" s="54"/>
      <c r="L181" s="57"/>
    </row>
    <row r="182" spans="1:12" ht="15" x14ac:dyDescent="0.25">
      <c r="A182" s="23"/>
      <c r="B182" s="15"/>
      <c r="C182" s="11"/>
      <c r="D182" s="6" t="s">
        <v>26</v>
      </c>
      <c r="E182" s="55" t="s">
        <v>48</v>
      </c>
      <c r="F182" s="56">
        <v>60</v>
      </c>
      <c r="G182" s="56">
        <v>0.87</v>
      </c>
      <c r="H182" s="56">
        <v>2.69</v>
      </c>
      <c r="I182" s="58">
        <v>5.13</v>
      </c>
      <c r="J182" s="56">
        <v>48</v>
      </c>
      <c r="K182" s="54">
        <v>45</v>
      </c>
      <c r="L182" s="57">
        <v>10.1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21.65</v>
      </c>
      <c r="H184" s="19">
        <f t="shared" si="85"/>
        <v>22.000000000000004</v>
      </c>
      <c r="I184" s="19">
        <f t="shared" si="85"/>
        <v>76.009999999999991</v>
      </c>
      <c r="J184" s="19">
        <f t="shared" si="85"/>
        <v>476</v>
      </c>
      <c r="K184" s="25"/>
      <c r="L184" s="19">
        <f t="shared" ref="L184" si="86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500</v>
      </c>
      <c r="G195" s="32">
        <f t="shared" ref="G195" si="89">G184+G194</f>
        <v>21.65</v>
      </c>
      <c r="H195" s="32">
        <f t="shared" ref="H195" si="90">H184+H194</f>
        <v>22.000000000000004</v>
      </c>
      <c r="I195" s="32">
        <f t="shared" ref="I195" si="91">I184+I194</f>
        <v>76.009999999999991</v>
      </c>
      <c r="J195" s="32">
        <f t="shared" ref="J195:L195" si="92">J184+J194</f>
        <v>476</v>
      </c>
      <c r="K195" s="32"/>
      <c r="L195" s="32">
        <f t="shared" si="92"/>
        <v>64.3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506.9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16.46</v>
      </c>
      <c r="H196" s="34">
        <f t="shared" si="93"/>
        <v>15.183000000000002</v>
      </c>
      <c r="I196" s="34">
        <f t="shared" si="93"/>
        <v>76.299000000000007</v>
      </c>
      <c r="J196" s="34">
        <f t="shared" si="93"/>
        <v>493.6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2023-11-07T10:45:59Z</dcterms:modified>
</cp:coreProperties>
</file>